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59" i="1" s="1"/>
  <c r="G61" i="1" s="1"/>
  <c r="H55" i="1"/>
  <c r="H57" i="1" s="1"/>
  <c r="H59" i="1" s="1"/>
  <c r="H61" i="1" s="1"/>
  <c r="G55" i="1"/>
  <c r="F55" i="1"/>
  <c r="F57" i="1" s="1"/>
  <c r="F59" i="1" s="1"/>
  <c r="F61" i="1" s="1"/>
  <c r="E55" i="1"/>
  <c r="E57" i="1" s="1"/>
  <c r="E59" i="1" s="1"/>
  <c r="E61" i="1" s="1"/>
  <c r="D55" i="1"/>
  <c r="D57" i="1" s="1"/>
  <c r="D59" i="1" s="1"/>
  <c r="D61" i="1" s="1"/>
  <c r="H42" i="1"/>
  <c r="G42" i="1"/>
  <c r="F42" i="1"/>
  <c r="E42" i="1"/>
  <c r="D42" i="1"/>
  <c r="H38" i="1"/>
  <c r="H44" i="1" s="1"/>
  <c r="H46" i="1" s="1"/>
  <c r="H48" i="1" s="1"/>
  <c r="H65" i="1" s="1"/>
  <c r="G38" i="1"/>
  <c r="F38" i="1"/>
  <c r="F44" i="1" s="1"/>
  <c r="F46" i="1" s="1"/>
  <c r="F48" i="1" s="1"/>
  <c r="F65" i="1" s="1"/>
  <c r="E38" i="1"/>
  <c r="D38" i="1"/>
  <c r="D44" i="1" s="1"/>
  <c r="D46" i="1" s="1"/>
  <c r="D48" i="1" s="1"/>
  <c r="D65" i="1" s="1"/>
  <c r="B4" i="1"/>
  <c r="A3" i="1"/>
  <c r="E44" i="1" l="1"/>
  <c r="E46" i="1" s="1"/>
  <c r="E48" i="1" s="1"/>
  <c r="E65" i="1" s="1"/>
  <c r="G44" i="1"/>
  <c r="G46" i="1" s="1"/>
  <c r="G48" i="1" s="1"/>
  <c r="G65" i="1" s="1"/>
</calcChain>
</file>

<file path=xl/sharedStrings.xml><?xml version="1.0" encoding="utf-8"?>
<sst xmlns="http://schemas.openxmlformats.org/spreadsheetml/2006/main" count="92" uniqueCount="90">
  <si>
    <t>N</t>
  </si>
  <si>
    <t>Държавни Дейности</t>
  </si>
  <si>
    <t xml:space="preserve"> Бланка стойностни показатели: Разход</t>
  </si>
  <si>
    <t>СУ "Св.Св.Кирил и Методий" гр.Рудозем</t>
  </si>
  <si>
    <t>Община:</t>
  </si>
  <si>
    <t>7108</t>
  </si>
  <si>
    <t>Година:</t>
  </si>
  <si>
    <t>Име на параграф</t>
  </si>
  <si>
    <t>Код на параграф</t>
  </si>
  <si>
    <t>III. Функция Образование</t>
  </si>
  <si>
    <t/>
  </si>
  <si>
    <t>322 Неспециализирани училища, без професионални гимназии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</si>
  <si>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</si>
  <si>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</si>
  <si>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</si>
  <si>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</si>
  <si>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</si>
  <si>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Други възнаграждения и плащания за персонала</t>
  </si>
  <si>
    <t>0200</t>
  </si>
  <si>
    <t>за персонала по извънтрудови правоотношения</t>
  </si>
  <si>
    <t>0202</t>
  </si>
  <si>
    <t>изплатени суми от СБКО, за облекло и други на персонала, с характер на възнаграждение</t>
  </si>
  <si>
    <t>0205</t>
  </si>
  <si>
    <t>обезщетения за персонала, с характер на възнаграждение</t>
  </si>
  <si>
    <t>0208</t>
  </si>
  <si>
    <t>други плащания и възнаграждения</t>
  </si>
  <si>
    <t>0209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</si>
  <si>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</si>
  <si>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</si>
  <si>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</si>
  <si>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</si>
  <si>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осигурителни вноски от работодатели за Учителския пенсионен фонд (УчПФ)</t>
  </si>
  <si>
    <t>0552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</si>
  <si>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</si>
  <si>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</si>
  <si>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</si>
  <si>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</si>
  <si>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</si>
  <si>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</si>
  <si>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</si>
  <si>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</si>
  <si>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постелен инвентар и облекло</t>
  </si>
  <si>
    <t>1013</t>
  </si>
  <si>
    <t>учебни и научно-изследователски разходи и книги за библиотеките</t>
  </si>
  <si>
    <t>1014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</si>
  <si>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</si>
  <si>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</si>
  <si>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</si>
  <si>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</si>
  <si>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</si>
  <si>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</si>
  <si>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</si>
  <si>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</si>
  <si>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командировки в страната</t>
  </si>
  <si>
    <t>1051</t>
  </si>
  <si>
    <t>разходи за застраховки</t>
  </si>
  <si>
    <t>1062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</si>
  <si>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</si>
  <si>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</si>
  <si>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</si>
  <si>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</si>
  <si>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платени общински данъци, такси, наказателни лихви и административни санкции</t>
  </si>
  <si>
    <t>1981</t>
  </si>
  <si>
    <t>Стипендии</t>
  </si>
  <si>
    <t>4000</t>
  </si>
  <si>
    <t>Всичко - разходи:</t>
  </si>
  <si>
    <t>капиталови разходи</t>
  </si>
  <si>
    <t>Придобиване на дълготрайни материални активи</t>
  </si>
  <si>
    <t>5200</t>
  </si>
  <si>
    <t>придобиване на друго оборудване, машини и съоръжения</t>
  </si>
  <si>
    <t>5203</t>
  </si>
  <si>
    <t>Всичко - капиталови разходи:</t>
  </si>
  <si>
    <t>Всичко - 322 Неспециализирани училища, без професионални гимназии:</t>
  </si>
  <si>
    <t>Всичко - :</t>
  </si>
  <si>
    <t>Всичко - III. Функция Образование: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</si>
  <si>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</si>
  <si>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</si>
  <si>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</si>
  <si>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</si>
  <si>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</si>
  <si>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</si>
  <si>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</si>
  <si>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</si>
  <si>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</si>
  <si>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</si>
  <si>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 xml:space="preserve"> I-во трим.</t>
  </si>
  <si>
    <t xml:space="preserve"> II-ро трим.</t>
  </si>
  <si>
    <t xml:space="preserve"> III-то трим.</t>
  </si>
  <si>
    <t>IV-то трим.</t>
  </si>
  <si>
    <t>Приложение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</si>
</sst>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5"/>
  <sheetViews>
    <sheetView tabSelected="1" topLeftCell="B1" workbookViewId="0">
      <selection activeCell="B8" sqref="B8:H8"/>
    </sheetView>
  </sheetViews>
  <sheetFormatPr defaultColWidth="8.85546875" defaultRowHeight="30" customHeight="1" x14ac:dyDescent="0.25"/>
  <cols>
    <col min="1" max="1" width="0" style="2" hidden="1" customWidth="1"/>
    <col min="2" max="2" width="60.140625" style="2" customWidth="1"/>
    <col min="3" max="3" width="12.42578125" style="2" customWidth="1"/>
    <col min="4" max="4" width="11.7109375" style="2" customWidth="1"/>
    <col min="5" max="5" width="10.42578125" style="2" customWidth="1"/>
    <col min="6" max="7" width="9.7109375" style="2" customWidth="1"/>
    <col min="8" max="8" width="9.42578125" style="2" customWidth="1"/>
    <col min="9" max="13" width="20.28515625" style="2" hidden="1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  <c r="F1" s="22" t="s">
        <v>89</v>
      </c>
      <c r="G1" s="22"/>
      <c r="H1" s="22"/>
    </row>
    <row r="2" spans="1:13" ht="30" customHeight="1" x14ac:dyDescent="0.25">
      <c r="A2" s="4" t="s">
        <v>1</v>
      </c>
      <c r="B2" s="27" t="s">
        <v>2</v>
      </c>
      <c r="C2" s="27"/>
      <c r="D2" s="27"/>
      <c r="E2" s="27"/>
      <c r="F2" s="27"/>
      <c r="G2" s="27"/>
      <c r="H2" s="27"/>
    </row>
    <row r="3" spans="1:13" s="6" customFormat="1" ht="30" customHeight="1" x14ac:dyDescent="0.2">
      <c r="A3" s="5" t="str">
        <f>CONCATENATE("Бюджет ",H4)</f>
        <v>Бюджет 2024</v>
      </c>
      <c r="B3" s="28" t="s">
        <v>3</v>
      </c>
      <c r="C3" s="28"/>
      <c r="D3" s="28"/>
      <c r="E3" s="28"/>
      <c r="F3" s="28"/>
      <c r="G3" s="28"/>
      <c r="H3" s="28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11"/>
      <c r="E5"/>
      <c r="F5"/>
      <c r="G5" s="11"/>
    </row>
    <row r="6" spans="1:13" ht="62.25" customHeight="1" x14ac:dyDescent="0.25">
      <c r="A6" s="4"/>
      <c r="B6" s="12" t="s">
        <v>7</v>
      </c>
      <c r="C6" s="12" t="s">
        <v>8</v>
      </c>
      <c r="D6" s="12" t="s">
        <v>84</v>
      </c>
      <c r="E6" s="12" t="s">
        <v>85</v>
      </c>
      <c r="F6" s="12" t="s">
        <v>86</v>
      </c>
      <c r="G6" s="12" t="s">
        <v>87</v>
      </c>
      <c r="H6" s="13" t="s">
        <v>88</v>
      </c>
    </row>
    <row r="7" spans="1:13" ht="30" customHeight="1" x14ac:dyDescent="0.25">
      <c r="A7" s="4"/>
      <c r="B7" s="14"/>
      <c r="C7" s="14"/>
      <c r="D7" s="14"/>
      <c r="E7" s="14"/>
      <c r="F7" s="14"/>
      <c r="G7" s="14"/>
    </row>
    <row r="8" spans="1:13" ht="30" customHeight="1" x14ac:dyDescent="0.25">
      <c r="A8" s="4"/>
      <c r="B8" s="23" t="s">
        <v>9</v>
      </c>
      <c r="C8" s="23"/>
      <c r="D8" s="23"/>
      <c r="E8" s="23"/>
      <c r="F8" s="23"/>
      <c r="G8" s="23"/>
      <c r="H8" s="23"/>
    </row>
    <row r="9" spans="1:13" ht="30" customHeight="1" x14ac:dyDescent="0.25">
      <c r="A9" s="4"/>
      <c r="B9" s="24" t="s">
        <v>10</v>
      </c>
      <c r="C9" s="24"/>
      <c r="D9" s="24"/>
      <c r="E9" s="24"/>
      <c r="F9" s="24"/>
      <c r="G9" s="24"/>
      <c r="H9" s="24"/>
    </row>
    <row r="10" spans="1:13" ht="30" customHeight="1" x14ac:dyDescent="0.25">
      <c r="A10" s="4"/>
      <c r="B10" s="25" t="s">
        <v>11</v>
      </c>
      <c r="C10" s="25"/>
      <c r="D10" s="25"/>
      <c r="E10" s="25"/>
      <c r="F10" s="25"/>
      <c r="G10" s="25"/>
      <c r="H10" s="25"/>
    </row>
    <row r="11" spans="1:13" ht="30" customHeight="1" x14ac:dyDescent="0.25">
      <c r="A11" s="4"/>
      <c r="B11" s="26" t="s">
        <v>12</v>
      </c>
      <c r="C11" s="26"/>
      <c r="D11" s="26"/>
      <c r="E11" s="26"/>
      <c r="F11" s="26"/>
      <c r="G11" s="26"/>
      <c r="H11" s="26"/>
    </row>
    <row r="12" spans="1:13" ht="30" customHeight="1" x14ac:dyDescent="0.25">
      <c r="A12" s="4"/>
      <c r="B12" s="15" t="s">
        <v>13</v>
      </c>
      <c r="C12" s="16" t="s">
        <v>14</v>
      </c>
      <c r="D12" s="17">
        <v>2343552</v>
      </c>
      <c r="E12" s="17">
        <v>706566</v>
      </c>
      <c r="F12" s="17">
        <v>584638</v>
      </c>
      <c r="G12" s="17">
        <v>467710</v>
      </c>
      <c r="H12" s="17">
        <v>584638</v>
      </c>
      <c r="I12" s="2">
        <v>2343552</v>
      </c>
      <c r="J12" s="2">
        <v>706566</v>
      </c>
      <c r="K12" s="2">
        <v>584638</v>
      </c>
      <c r="L12" s="2">
        <v>467710</v>
      </c>
      <c r="M12" s="2">
        <v>584638</v>
      </c>
    </row>
    <row r="13" spans="1:13" ht="30" customHeight="1" x14ac:dyDescent="0.25">
      <c r="A13" s="4"/>
      <c r="B13" s="15" t="s">
        <v>15</v>
      </c>
      <c r="C13" s="16" t="s">
        <v>16</v>
      </c>
      <c r="D13" s="17">
        <v>2343552</v>
      </c>
      <c r="E13" s="17">
        <v>706566</v>
      </c>
      <c r="F13" s="17">
        <v>584638</v>
      </c>
      <c r="G13" s="17">
        <v>467710</v>
      </c>
      <c r="H13" s="17">
        <v>584638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15" t="s">
        <v>17</v>
      </c>
      <c r="C14" s="16" t="s">
        <v>18</v>
      </c>
      <c r="D14" s="17">
        <v>87850</v>
      </c>
      <c r="E14" s="17">
        <v>26355</v>
      </c>
      <c r="F14" s="17">
        <v>21962</v>
      </c>
      <c r="G14" s="17">
        <v>17571</v>
      </c>
      <c r="H14" s="17">
        <v>21962</v>
      </c>
      <c r="I14" s="2">
        <v>87850</v>
      </c>
      <c r="J14" s="2">
        <v>26355</v>
      </c>
      <c r="K14" s="2">
        <v>21962</v>
      </c>
      <c r="L14" s="2">
        <v>17571</v>
      </c>
      <c r="M14" s="2">
        <v>21962</v>
      </c>
    </row>
    <row r="15" spans="1:13" ht="30" customHeight="1" x14ac:dyDescent="0.25">
      <c r="A15" s="4"/>
      <c r="B15" s="15" t="s">
        <v>19</v>
      </c>
      <c r="C15" s="16" t="s">
        <v>20</v>
      </c>
      <c r="D15" s="17">
        <v>5000</v>
      </c>
      <c r="E15" s="17">
        <v>1500</v>
      </c>
      <c r="F15" s="17">
        <v>1250</v>
      </c>
      <c r="G15" s="17">
        <v>1000</v>
      </c>
      <c r="H15" s="17">
        <v>1250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15" t="s">
        <v>21</v>
      </c>
      <c r="C16" s="16" t="s">
        <v>22</v>
      </c>
      <c r="D16" s="17">
        <v>47850</v>
      </c>
      <c r="E16" s="17">
        <v>14355</v>
      </c>
      <c r="F16" s="17">
        <v>11962</v>
      </c>
      <c r="G16" s="17">
        <v>9571</v>
      </c>
      <c r="H16" s="17">
        <v>11962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15" t="s">
        <v>23</v>
      </c>
      <c r="C17" s="16" t="s">
        <v>24</v>
      </c>
      <c r="D17" s="17">
        <v>3000</v>
      </c>
      <c r="E17" s="17">
        <v>900</v>
      </c>
      <c r="F17" s="17">
        <v>750</v>
      </c>
      <c r="G17" s="17">
        <v>600</v>
      </c>
      <c r="H17" s="17">
        <v>750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30" customHeight="1" x14ac:dyDescent="0.25">
      <c r="A18" s="4"/>
      <c r="B18" s="15" t="s">
        <v>25</v>
      </c>
      <c r="C18" s="16" t="s">
        <v>26</v>
      </c>
      <c r="D18" s="17">
        <v>32000</v>
      </c>
      <c r="E18" s="17">
        <v>9600</v>
      </c>
      <c r="F18" s="17">
        <v>8000</v>
      </c>
      <c r="G18" s="17">
        <v>6400</v>
      </c>
      <c r="H18" s="17">
        <v>8000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15" t="s">
        <v>27</v>
      </c>
      <c r="C19" s="16" t="s">
        <v>28</v>
      </c>
      <c r="D19" s="17">
        <v>530543</v>
      </c>
      <c r="E19" s="17">
        <v>159163</v>
      </c>
      <c r="F19" s="17">
        <v>132636</v>
      </c>
      <c r="G19" s="17">
        <v>106108</v>
      </c>
      <c r="H19" s="17">
        <v>132636</v>
      </c>
      <c r="I19" s="2">
        <v>530543</v>
      </c>
      <c r="J19" s="2">
        <v>159163</v>
      </c>
      <c r="K19" s="2">
        <v>132636</v>
      </c>
      <c r="L19" s="2">
        <v>106108</v>
      </c>
      <c r="M19" s="2">
        <v>132636</v>
      </c>
    </row>
    <row r="20" spans="1:13" ht="30" customHeight="1" x14ac:dyDescent="0.25">
      <c r="A20" s="4"/>
      <c r="B20" s="15" t="s">
        <v>29</v>
      </c>
      <c r="C20" s="16" t="s">
        <v>30</v>
      </c>
      <c r="D20" s="17">
        <v>264399</v>
      </c>
      <c r="E20" s="17">
        <v>79320</v>
      </c>
      <c r="F20" s="17">
        <v>66100</v>
      </c>
      <c r="G20" s="17">
        <v>52879</v>
      </c>
      <c r="H20" s="17">
        <v>66100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15" t="s">
        <v>31</v>
      </c>
      <c r="C21" s="16" t="s">
        <v>32</v>
      </c>
      <c r="D21" s="17">
        <v>90187</v>
      </c>
      <c r="E21" s="17">
        <v>27056</v>
      </c>
      <c r="F21" s="17">
        <v>22547</v>
      </c>
      <c r="G21" s="17">
        <v>18037</v>
      </c>
      <c r="H21" s="17">
        <v>22547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15" t="s">
        <v>33</v>
      </c>
      <c r="C22" s="16" t="s">
        <v>34</v>
      </c>
      <c r="D22" s="17">
        <v>111131</v>
      </c>
      <c r="E22" s="17">
        <v>33339</v>
      </c>
      <c r="F22" s="17">
        <v>27783</v>
      </c>
      <c r="G22" s="17">
        <v>22226</v>
      </c>
      <c r="H22" s="17">
        <v>27783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15" t="s">
        <v>35</v>
      </c>
      <c r="C23" s="16" t="s">
        <v>36</v>
      </c>
      <c r="D23" s="17">
        <v>64826</v>
      </c>
      <c r="E23" s="17">
        <v>19448</v>
      </c>
      <c r="F23" s="17">
        <v>16206</v>
      </c>
      <c r="G23" s="17">
        <v>12966</v>
      </c>
      <c r="H23" s="17">
        <v>16206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ht="30" customHeight="1" x14ac:dyDescent="0.25">
      <c r="A24" s="4"/>
      <c r="B24" s="15" t="s">
        <v>37</v>
      </c>
      <c r="C24" s="16" t="s">
        <v>38</v>
      </c>
      <c r="D24" s="17">
        <v>322746</v>
      </c>
      <c r="E24" s="17">
        <v>96124</v>
      </c>
      <c r="F24" s="17">
        <v>80936</v>
      </c>
      <c r="G24" s="17">
        <v>64750</v>
      </c>
      <c r="H24" s="17">
        <v>80936</v>
      </c>
      <c r="I24" s="2">
        <v>322746</v>
      </c>
      <c r="J24" s="2">
        <v>96124</v>
      </c>
      <c r="K24" s="2">
        <v>80936</v>
      </c>
      <c r="L24" s="2">
        <v>64750</v>
      </c>
      <c r="M24" s="2">
        <v>80936</v>
      </c>
    </row>
    <row r="25" spans="1:13" ht="30" customHeight="1" x14ac:dyDescent="0.25">
      <c r="A25" s="4"/>
      <c r="B25" s="15" t="s">
        <v>39</v>
      </c>
      <c r="C25" s="16" t="s">
        <v>40</v>
      </c>
      <c r="D25" s="17">
        <v>62811</v>
      </c>
      <c r="E25" s="17">
        <v>18143</v>
      </c>
      <c r="F25" s="17">
        <v>15952</v>
      </c>
      <c r="G25" s="17">
        <v>12764</v>
      </c>
      <c r="H25" s="17">
        <v>15952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15" t="s">
        <v>41</v>
      </c>
      <c r="C26" s="16" t="s">
        <v>42</v>
      </c>
      <c r="D26" s="17">
        <v>4620</v>
      </c>
      <c r="E26" s="17">
        <v>1386</v>
      </c>
      <c r="F26" s="17">
        <v>1155</v>
      </c>
      <c r="G26" s="17">
        <v>924</v>
      </c>
      <c r="H26" s="17">
        <v>1155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15" t="s">
        <v>43</v>
      </c>
      <c r="C27" s="16" t="s">
        <v>44</v>
      </c>
      <c r="D27" s="17">
        <v>16771</v>
      </c>
      <c r="E27" s="17">
        <v>5031</v>
      </c>
      <c r="F27" s="17">
        <v>4193</v>
      </c>
      <c r="G27" s="17">
        <v>3354</v>
      </c>
      <c r="H27" s="17">
        <v>4193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15" t="s">
        <v>45</v>
      </c>
      <c r="C28" s="16" t="s">
        <v>46</v>
      </c>
      <c r="D28" s="17">
        <v>60575</v>
      </c>
      <c r="E28" s="17">
        <v>18172</v>
      </c>
      <c r="F28" s="17">
        <v>15144</v>
      </c>
      <c r="G28" s="17">
        <v>12115</v>
      </c>
      <c r="H28" s="17">
        <v>15144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15" t="s">
        <v>47</v>
      </c>
      <c r="C29" s="16" t="s">
        <v>48</v>
      </c>
      <c r="D29" s="17">
        <v>68000</v>
      </c>
      <c r="E29" s="17">
        <v>20400</v>
      </c>
      <c r="F29" s="17">
        <v>17000</v>
      </c>
      <c r="G29" s="17">
        <v>13600</v>
      </c>
      <c r="H29" s="17">
        <v>17000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15" t="s">
        <v>49</v>
      </c>
      <c r="C30" s="16" t="s">
        <v>50</v>
      </c>
      <c r="D30" s="17">
        <v>67742</v>
      </c>
      <c r="E30" s="17">
        <v>20324</v>
      </c>
      <c r="F30" s="17">
        <v>16935</v>
      </c>
      <c r="G30" s="17">
        <v>13548</v>
      </c>
      <c r="H30" s="17">
        <v>16935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15" t="s">
        <v>51</v>
      </c>
      <c r="C31" s="16" t="s">
        <v>52</v>
      </c>
      <c r="D31" s="17">
        <v>32727</v>
      </c>
      <c r="E31" s="17">
        <v>9818</v>
      </c>
      <c r="F31" s="17">
        <v>8182</v>
      </c>
      <c r="G31" s="17">
        <v>6545</v>
      </c>
      <c r="H31" s="17">
        <v>8182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15" t="s">
        <v>53</v>
      </c>
      <c r="C32" s="16" t="s">
        <v>54</v>
      </c>
      <c r="D32" s="17">
        <v>6000</v>
      </c>
      <c r="E32" s="17">
        <v>1800</v>
      </c>
      <c r="F32" s="17">
        <v>1500</v>
      </c>
      <c r="G32" s="17">
        <v>1200</v>
      </c>
      <c r="H32" s="17">
        <v>1500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15" t="s">
        <v>55</v>
      </c>
      <c r="C33" s="16" t="s">
        <v>56</v>
      </c>
      <c r="D33" s="17">
        <v>3500</v>
      </c>
      <c r="E33" s="17">
        <v>1050</v>
      </c>
      <c r="F33" s="17">
        <v>875</v>
      </c>
      <c r="G33" s="17">
        <v>700</v>
      </c>
      <c r="H33" s="17">
        <v>875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30" customHeight="1" x14ac:dyDescent="0.25">
      <c r="A34" s="4"/>
      <c r="B34" s="15" t="s">
        <v>57</v>
      </c>
      <c r="C34" s="16" t="s">
        <v>58</v>
      </c>
      <c r="D34" s="17">
        <v>11051</v>
      </c>
      <c r="E34" s="17">
        <v>3315</v>
      </c>
      <c r="F34" s="17">
        <v>2763</v>
      </c>
      <c r="G34" s="17">
        <v>2210</v>
      </c>
      <c r="H34" s="17">
        <v>2763</v>
      </c>
      <c r="I34" s="2">
        <v>11051</v>
      </c>
      <c r="J34" s="2">
        <v>3315</v>
      </c>
      <c r="K34" s="2">
        <v>2763</v>
      </c>
      <c r="L34" s="2">
        <v>2210</v>
      </c>
      <c r="M34" s="2">
        <v>2763</v>
      </c>
    </row>
    <row r="35" spans="1:13" ht="30" customHeight="1" x14ac:dyDescent="0.25">
      <c r="A35" s="4"/>
      <c r="B35" s="15" t="s">
        <v>59</v>
      </c>
      <c r="C35" s="16" t="s">
        <v>60</v>
      </c>
      <c r="D35" s="17">
        <v>300</v>
      </c>
      <c r="E35" s="17">
        <v>90</v>
      </c>
      <c r="F35" s="17">
        <v>75</v>
      </c>
      <c r="G35" s="17">
        <v>60</v>
      </c>
      <c r="H35" s="17">
        <v>75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30" customHeight="1" x14ac:dyDescent="0.25">
      <c r="A36" s="4"/>
      <c r="B36" s="15" t="s">
        <v>61</v>
      </c>
      <c r="C36" s="16" t="s">
        <v>62</v>
      </c>
      <c r="D36" s="17">
        <v>10751</v>
      </c>
      <c r="E36" s="17">
        <v>3225</v>
      </c>
      <c r="F36" s="17">
        <v>2688</v>
      </c>
      <c r="G36" s="17">
        <v>2150</v>
      </c>
      <c r="H36" s="17">
        <v>2688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</row>
    <row r="37" spans="1:13" ht="30" customHeight="1" x14ac:dyDescent="0.25">
      <c r="A37" s="4"/>
      <c r="B37" s="15" t="s">
        <v>63</v>
      </c>
      <c r="C37" s="16" t="s">
        <v>64</v>
      </c>
      <c r="D37" s="17">
        <v>29152</v>
      </c>
      <c r="E37" s="17">
        <v>8746</v>
      </c>
      <c r="F37" s="17">
        <v>7288</v>
      </c>
      <c r="G37" s="17">
        <v>5830</v>
      </c>
      <c r="H37" s="17">
        <v>7288</v>
      </c>
      <c r="I37" s="2">
        <v>29152</v>
      </c>
      <c r="J37" s="2">
        <v>8746</v>
      </c>
      <c r="K37" s="2">
        <v>7288</v>
      </c>
      <c r="L37" s="2">
        <v>5830</v>
      </c>
      <c r="M37" s="2">
        <v>7288</v>
      </c>
    </row>
    <row r="38" spans="1:13" ht="30" customHeight="1" x14ac:dyDescent="0.25">
      <c r="A38" s="4"/>
      <c r="B38" s="21" t="s">
        <v>65</v>
      </c>
      <c r="C38" s="21"/>
      <c r="D38" s="17">
        <f>SUM(I12:I37)</f>
        <v>3324894</v>
      </c>
      <c r="E38" s="17">
        <f>SUM(J12:J37)</f>
        <v>1000269</v>
      </c>
      <c r="F38" s="17">
        <f>SUM(K12:K37)</f>
        <v>830223</v>
      </c>
      <c r="G38" s="17">
        <f>SUM(L12:L37)</f>
        <v>664179</v>
      </c>
      <c r="H38" s="17">
        <f>SUM(M12:M37)</f>
        <v>830223</v>
      </c>
    </row>
    <row r="39" spans="1:13" ht="30" customHeight="1" x14ac:dyDescent="0.25">
      <c r="A39" s="4"/>
      <c r="B39" s="26" t="s">
        <v>66</v>
      </c>
      <c r="C39" s="26"/>
      <c r="D39" s="26"/>
      <c r="E39" s="26"/>
      <c r="F39" s="26"/>
      <c r="G39" s="26"/>
      <c r="H39" s="26"/>
    </row>
    <row r="40" spans="1:13" ht="30" customHeight="1" x14ac:dyDescent="0.25">
      <c r="A40" s="4"/>
      <c r="B40" s="15" t="s">
        <v>67</v>
      </c>
      <c r="C40" s="16" t="s">
        <v>68</v>
      </c>
      <c r="D40" s="17">
        <v>45000</v>
      </c>
      <c r="E40" s="17">
        <v>13500</v>
      </c>
      <c r="F40" s="17">
        <v>11250</v>
      </c>
      <c r="G40" s="17">
        <v>9000</v>
      </c>
      <c r="H40" s="17">
        <v>11250</v>
      </c>
      <c r="I40" s="2">
        <v>45000</v>
      </c>
      <c r="J40" s="2">
        <v>13500</v>
      </c>
      <c r="K40" s="2">
        <v>11250</v>
      </c>
      <c r="L40" s="2">
        <v>9000</v>
      </c>
      <c r="M40" s="2">
        <v>11250</v>
      </c>
    </row>
    <row r="41" spans="1:13" ht="30" customHeight="1" x14ac:dyDescent="0.25">
      <c r="A41" s="4"/>
      <c r="B41" s="15" t="s">
        <v>69</v>
      </c>
      <c r="C41" s="16" t="s">
        <v>70</v>
      </c>
      <c r="D41" s="17">
        <v>45000</v>
      </c>
      <c r="E41" s="17">
        <v>13500</v>
      </c>
      <c r="F41" s="17">
        <v>11250</v>
      </c>
      <c r="G41" s="17">
        <v>9000</v>
      </c>
      <c r="H41" s="17">
        <v>11250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1:13" ht="30" customHeight="1" x14ac:dyDescent="0.25">
      <c r="A42" s="4"/>
      <c r="B42" s="21" t="s">
        <v>71</v>
      </c>
      <c r="C42" s="21"/>
      <c r="D42" s="17">
        <f>SUM(I40:I41)</f>
        <v>45000</v>
      </c>
      <c r="E42" s="17">
        <f>SUM(J40:J41)</f>
        <v>13500</v>
      </c>
      <c r="F42" s="17">
        <f>SUM(K40:K41)</f>
        <v>11250</v>
      </c>
      <c r="G42" s="17">
        <f>SUM(L40:L41)</f>
        <v>9000</v>
      </c>
      <c r="H42" s="17">
        <f>SUM(M40:M41)</f>
        <v>11250</v>
      </c>
    </row>
    <row r="43" spans="1:13" ht="30" customHeight="1" x14ac:dyDescent="0.25">
      <c r="A43" s="4"/>
      <c r="B43" s="18"/>
      <c r="C43" s="19"/>
      <c r="D43" s="20"/>
      <c r="E43" s="20"/>
      <c r="F43" s="20"/>
      <c r="G43" s="20"/>
    </row>
    <row r="44" spans="1:13" ht="30" customHeight="1" x14ac:dyDescent="0.25">
      <c r="A44" s="4"/>
      <c r="B44" s="21" t="s">
        <v>72</v>
      </c>
      <c r="C44" s="21"/>
      <c r="D44" s="17">
        <f>SUM(D38,D42)</f>
        <v>3369894</v>
      </c>
      <c r="E44" s="17">
        <f>SUM(E38,E42)</f>
        <v>1013769</v>
      </c>
      <c r="F44" s="17">
        <f>SUM(F38,F42)</f>
        <v>841473</v>
      </c>
      <c r="G44" s="17">
        <f>SUM(G38,G42)</f>
        <v>673179</v>
      </c>
      <c r="H44" s="17">
        <f>SUM(H38,H42)</f>
        <v>841473</v>
      </c>
    </row>
    <row r="45" spans="1:13" ht="30" customHeight="1" x14ac:dyDescent="0.25">
      <c r="A45" s="4"/>
      <c r="B45" s="18"/>
      <c r="C45" s="19"/>
      <c r="D45" s="20"/>
      <c r="E45" s="20"/>
      <c r="F45" s="20"/>
      <c r="G45" s="20"/>
    </row>
    <row r="46" spans="1:13" ht="30" customHeight="1" x14ac:dyDescent="0.25">
      <c r="A46" s="4"/>
      <c r="B46" s="21" t="s">
        <v>73</v>
      </c>
      <c r="C46" s="21"/>
      <c r="D46" s="17">
        <f>SUM(D44)</f>
        <v>3369894</v>
      </c>
      <c r="E46" s="17">
        <f>SUM(E44)</f>
        <v>1013769</v>
      </c>
      <c r="F46" s="17">
        <f>SUM(F44)</f>
        <v>841473</v>
      </c>
      <c r="G46" s="17">
        <f>SUM(G44)</f>
        <v>673179</v>
      </c>
      <c r="H46" s="17">
        <f>SUM(H44)</f>
        <v>841473</v>
      </c>
    </row>
    <row r="47" spans="1:13" ht="30" customHeight="1" x14ac:dyDescent="0.25">
      <c r="A47" s="4"/>
      <c r="B47" s="18"/>
      <c r="C47" s="19"/>
      <c r="D47" s="20"/>
      <c r="E47" s="20"/>
      <c r="F47" s="20"/>
      <c r="G47" s="20"/>
    </row>
    <row r="48" spans="1:13" ht="30" customHeight="1" x14ac:dyDescent="0.25">
      <c r="A48" s="4"/>
      <c r="B48" s="21" t="s">
        <v>74</v>
      </c>
      <c r="C48" s="21"/>
      <c r="D48" s="17">
        <f>SUM(D46)</f>
        <v>3369894</v>
      </c>
      <c r="E48" s="17">
        <f>SUM(E46)</f>
        <v>1013769</v>
      </c>
      <c r="F48" s="17">
        <f>SUM(F46)</f>
        <v>841473</v>
      </c>
      <c r="G48" s="17">
        <f>SUM(G46)</f>
        <v>673179</v>
      </c>
      <c r="H48" s="17">
        <f>SUM(H46)</f>
        <v>841473</v>
      </c>
    </row>
    <row r="49" spans="1:13" ht="30" customHeight="1" x14ac:dyDescent="0.25">
      <c r="A49" s="4"/>
      <c r="B49" s="18"/>
      <c r="C49" s="19"/>
      <c r="D49" s="20"/>
      <c r="E49" s="20"/>
      <c r="F49" s="20"/>
      <c r="G49" s="20"/>
    </row>
    <row r="50" spans="1:13" ht="30" customHeight="1" x14ac:dyDescent="0.25">
      <c r="A50" s="4"/>
      <c r="B50" s="23" t="s">
        <v>75</v>
      </c>
      <c r="C50" s="23"/>
      <c r="D50" s="23"/>
      <c r="E50" s="23"/>
      <c r="F50" s="23"/>
      <c r="G50" s="23"/>
      <c r="H50" s="23"/>
    </row>
    <row r="51" spans="1:13" ht="30" customHeight="1" x14ac:dyDescent="0.25">
      <c r="A51" s="4"/>
      <c r="B51" s="24" t="s">
        <v>10</v>
      </c>
      <c r="C51" s="24"/>
      <c r="D51" s="24"/>
      <c r="E51" s="24"/>
      <c r="F51" s="24"/>
      <c r="G51" s="24"/>
      <c r="H51" s="24"/>
    </row>
    <row r="52" spans="1:13" ht="30" customHeight="1" x14ac:dyDescent="0.25">
      <c r="A52" s="4"/>
      <c r="B52" s="25" t="s">
        <v>76</v>
      </c>
      <c r="C52" s="25"/>
      <c r="D52" s="25"/>
      <c r="E52" s="25"/>
      <c r="F52" s="25"/>
      <c r="G52" s="25"/>
      <c r="H52" s="25"/>
    </row>
    <row r="53" spans="1:13" ht="30" customHeight="1" x14ac:dyDescent="0.25">
      <c r="A53" s="4"/>
      <c r="B53" s="26" t="s">
        <v>77</v>
      </c>
      <c r="C53" s="26"/>
      <c r="D53" s="26"/>
      <c r="E53" s="26"/>
      <c r="F53" s="26"/>
      <c r="G53" s="26"/>
      <c r="H53" s="26"/>
    </row>
    <row r="54" spans="1:13" ht="30" customHeight="1" x14ac:dyDescent="0.25">
      <c r="A54" s="4"/>
      <c r="B54" s="15" t="s">
        <v>78</v>
      </c>
      <c r="C54" s="16" t="s">
        <v>79</v>
      </c>
      <c r="D54" s="17">
        <v>1000</v>
      </c>
      <c r="E54" s="17">
        <v>1000</v>
      </c>
      <c r="F54" s="17">
        <v>0</v>
      </c>
      <c r="G54" s="17">
        <v>0</v>
      </c>
      <c r="H54" s="17">
        <v>0</v>
      </c>
      <c r="I54" s="2">
        <v>1000</v>
      </c>
      <c r="J54" s="2">
        <v>1000</v>
      </c>
      <c r="K54" s="2">
        <v>0</v>
      </c>
      <c r="L54" s="2">
        <v>0</v>
      </c>
      <c r="M54" s="2">
        <v>0</v>
      </c>
    </row>
    <row r="55" spans="1:13" ht="30" customHeight="1" x14ac:dyDescent="0.25">
      <c r="A55" s="4"/>
      <c r="B55" s="21" t="s">
        <v>80</v>
      </c>
      <c r="C55" s="21"/>
      <c r="D55" s="17">
        <f>SUM(I54)</f>
        <v>1000</v>
      </c>
      <c r="E55" s="17">
        <f>SUM(J54)</f>
        <v>1000</v>
      </c>
      <c r="F55" s="17">
        <f>SUM(K54)</f>
        <v>0</v>
      </c>
      <c r="G55" s="17">
        <f>SUM(L54)</f>
        <v>0</v>
      </c>
      <c r="H55" s="17">
        <f>SUM(M54)</f>
        <v>0</v>
      </c>
    </row>
    <row r="56" spans="1:13" ht="30" customHeight="1" x14ac:dyDescent="0.25">
      <c r="A56" s="4"/>
      <c r="B56" s="18"/>
      <c r="C56" s="19"/>
      <c r="D56" s="20"/>
      <c r="E56" s="20"/>
      <c r="F56" s="20"/>
      <c r="G56" s="20"/>
    </row>
    <row r="57" spans="1:13" ht="30" customHeight="1" x14ac:dyDescent="0.25">
      <c r="A57" s="4"/>
      <c r="B57" s="21" t="s">
        <v>81</v>
      </c>
      <c r="C57" s="21"/>
      <c r="D57" s="17">
        <f>SUM(D55)</f>
        <v>1000</v>
      </c>
      <c r="E57" s="17">
        <f>SUM(E55)</f>
        <v>1000</v>
      </c>
      <c r="F57" s="17">
        <f>SUM(F55)</f>
        <v>0</v>
      </c>
      <c r="G57" s="17">
        <f>SUM(G55)</f>
        <v>0</v>
      </c>
      <c r="H57" s="17">
        <f>SUM(H55)</f>
        <v>0</v>
      </c>
    </row>
    <row r="58" spans="1:13" ht="30" customHeight="1" x14ac:dyDescent="0.25">
      <c r="A58" s="4"/>
      <c r="B58" s="18"/>
      <c r="C58" s="19"/>
      <c r="D58" s="20"/>
      <c r="E58" s="20"/>
      <c r="F58" s="20"/>
      <c r="G58" s="20"/>
    </row>
    <row r="59" spans="1:13" ht="30" customHeight="1" x14ac:dyDescent="0.25">
      <c r="A59" s="4"/>
      <c r="B59" s="21" t="s">
        <v>73</v>
      </c>
      <c r="C59" s="21"/>
      <c r="D59" s="17">
        <f>SUM(D57)</f>
        <v>1000</v>
      </c>
      <c r="E59" s="17">
        <f>SUM(E57)</f>
        <v>1000</v>
      </c>
      <c r="F59" s="17">
        <f>SUM(F57)</f>
        <v>0</v>
      </c>
      <c r="G59" s="17">
        <f>SUM(G57)</f>
        <v>0</v>
      </c>
      <c r="H59" s="17">
        <f>SUM(H57)</f>
        <v>0</v>
      </c>
    </row>
    <row r="60" spans="1:13" ht="30" customHeight="1" x14ac:dyDescent="0.25">
      <c r="A60" s="4"/>
      <c r="B60" s="18"/>
      <c r="C60" s="19"/>
      <c r="D60" s="20"/>
      <c r="E60" s="20"/>
      <c r="F60" s="20"/>
      <c r="G60" s="20"/>
    </row>
    <row r="61" spans="1:13" ht="30" customHeight="1" x14ac:dyDescent="0.25">
      <c r="A61" s="4"/>
      <c r="B61" s="21" t="s">
        <v>82</v>
      </c>
      <c r="C61" s="21"/>
      <c r="D61" s="17">
        <f>SUM(D59)</f>
        <v>1000</v>
      </c>
      <c r="E61" s="17">
        <f>SUM(E59)</f>
        <v>1000</v>
      </c>
      <c r="F61" s="17">
        <f>SUM(F59)</f>
        <v>0</v>
      </c>
      <c r="G61" s="17">
        <f>SUM(G59)</f>
        <v>0</v>
      </c>
      <c r="H61" s="17">
        <f>SUM(H59)</f>
        <v>0</v>
      </c>
    </row>
    <row r="62" spans="1:13" ht="30" customHeight="1" x14ac:dyDescent="0.25">
      <c r="A62" s="4"/>
      <c r="B62" s="18"/>
      <c r="C62" s="19"/>
      <c r="D62" s="20"/>
      <c r="E62" s="20"/>
      <c r="F62" s="20"/>
      <c r="G62" s="20"/>
    </row>
    <row r="63" spans="1:13" ht="30" customHeight="1" x14ac:dyDescent="0.25">
      <c r="A63" s="4"/>
      <c r="B63" s="18"/>
      <c r="C63" s="19"/>
      <c r="D63" s="20"/>
      <c r="E63" s="20"/>
      <c r="F63" s="20"/>
      <c r="G63" s="20"/>
    </row>
    <row r="64" spans="1:13" ht="30" customHeight="1" x14ac:dyDescent="0.25">
      <c r="A64" s="4"/>
      <c r="B64" s="18"/>
      <c r="C64" s="19"/>
      <c r="D64" s="20"/>
      <c r="E64" s="20"/>
      <c r="F64" s="20"/>
      <c r="G64" s="20"/>
    </row>
    <row r="65" spans="1:8" ht="30" customHeight="1" x14ac:dyDescent="0.25">
      <c r="A65" s="4"/>
      <c r="B65" s="14"/>
      <c r="C65" s="19" t="s">
        <v>83</v>
      </c>
      <c r="D65" s="17">
        <f>SUM(D48,D61)</f>
        <v>3370894</v>
      </c>
      <c r="E65" s="17">
        <f>SUM(E48,E61)</f>
        <v>1014769</v>
      </c>
      <c r="F65" s="17">
        <f>SUM(F48,F61)</f>
        <v>841473</v>
      </c>
      <c r="G65" s="17">
        <f>SUM(G48,G61)</f>
        <v>673179</v>
      </c>
      <c r="H65" s="17">
        <f>SUM(H48,H61)</f>
        <v>841473</v>
      </c>
    </row>
  </sheetData>
  <mergeCells count="21">
    <mergeCell ref="B3:H3"/>
    <mergeCell ref="B8:H8"/>
    <mergeCell ref="B9:H9"/>
    <mergeCell ref="B10:H10"/>
    <mergeCell ref="B11:H11"/>
    <mergeCell ref="B59:C59"/>
    <mergeCell ref="B61:C61"/>
    <mergeCell ref="F1:H1"/>
    <mergeCell ref="B50:H50"/>
    <mergeCell ref="B51:H51"/>
    <mergeCell ref="B52:H52"/>
    <mergeCell ref="B53:H53"/>
    <mergeCell ref="B55:C55"/>
    <mergeCell ref="B57:C57"/>
    <mergeCell ref="B38:C38"/>
    <mergeCell ref="B39:H39"/>
    <mergeCell ref="B42:C42"/>
    <mergeCell ref="B44:C44"/>
    <mergeCell ref="B46:C46"/>
    <mergeCell ref="B48:C48"/>
    <mergeCell ref="B2:H2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2024-01-30T14:24:02Z</dcterms:modified>
</cp:coreProperties>
</file>